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4160" windowHeight="4695"/>
  </bookViews>
  <sheets>
    <sheet name="ΑΝΘΡΩΠΙΣΤΙΚΩΝ ΣΠΟΥΔΩΝ" sheetId="1" r:id="rId1"/>
    <sheet name="ΘΕΤΙΚΩΝ ΣΟΥΔΩΝ" sheetId="3" r:id="rId2"/>
    <sheet name="ΟΙΚΝΟΜΙΑΣ &amp; ΠΛΗΡΟΦΟΡΙΚΗΣ" sheetId="4" r:id="rId3"/>
  </sheets>
  <calcPr calcId="124519"/>
</workbook>
</file>

<file path=xl/calcChain.xml><?xml version="1.0" encoding="utf-8"?>
<calcChain xmlns="http://schemas.openxmlformats.org/spreadsheetml/2006/main">
  <c r="G45" i="4"/>
  <c r="G43"/>
  <c r="G41"/>
  <c r="G35"/>
  <c r="G33"/>
  <c r="G31"/>
  <c r="G37" s="1"/>
  <c r="G27"/>
  <c r="G25"/>
  <c r="G23"/>
  <c r="G19"/>
  <c r="G21" s="1"/>
  <c r="G40" i="3"/>
  <c r="G38"/>
  <c r="G42" s="1"/>
  <c r="G28"/>
  <c r="G32" s="1"/>
  <c r="G24"/>
  <c r="G22"/>
  <c r="G18"/>
  <c r="G20" s="1"/>
  <c r="G45" i="1"/>
  <c r="G43"/>
  <c r="G41"/>
  <c r="G32"/>
  <c r="G36" s="1"/>
  <c r="G19"/>
  <c r="G27" s="1"/>
  <c r="G29" l="1"/>
  <c r="G21"/>
  <c r="G23"/>
  <c r="G25"/>
  <c r="G34"/>
  <c r="G38"/>
  <c r="G30" i="3"/>
  <c r="G34"/>
</calcChain>
</file>

<file path=xl/sharedStrings.xml><?xml version="1.0" encoding="utf-8"?>
<sst xmlns="http://schemas.openxmlformats.org/spreadsheetml/2006/main" count="85" uniqueCount="37">
  <si>
    <t>ΑΡΧΑΙΑ ΕΛΛΗΝΙΚΗ ΓΛΩΣΣΑ ΚΑΙ ΓΡΑΜΜΑΤΕΙΑ</t>
  </si>
  <si>
    <t>ΙΣΤΟΡΙΑ</t>
  </si>
  <si>
    <t>ΝΕΟΕΛΛΗΝΙΚΗ ΓΛΩΣΣΑ</t>
  </si>
  <si>
    <t>ΛΑΤΙΝΙΚΑ</t>
  </si>
  <si>
    <t>ΒΙΟΛΟΓΙΑ ΓΕΝΙΚΗΣ ΠΑΙΔΕΙΑΣ</t>
  </si>
  <si>
    <t>ΜΑΘΗΜΑΤΙΚΑ ΓΕΝΙΚΗΣ ΠΑΙΔΕΙΑΣ</t>
  </si>
  <si>
    <t xml:space="preserve">ΣΥΝΟΛΟ ΜΟΡΙΩΝ </t>
  </si>
  <si>
    <t>ΑΝΘΡΩΠΙΣΤΙΚΩΝ, ΝΟΜΙΚΩΝ ΚΑΙ ΚΟΙΝΩΝΙΚΩΝ ΣΠΟΥΔΩΝ (ΠΡΩΤΟ ΠΕΔΙΟ)</t>
  </si>
  <si>
    <t>ΕΠΙΣΤΗΜΩΝ ΥΓΕΙΑΣ ΚΑΙ ΖΩΗΣ (ΤΡΙΤΟ ΠΕΔΙΟ)</t>
  </si>
  <si>
    <t>ΕΠΙΣΤΗΜΩΝ ΕΚΠΑΙΔΕΥΣΗΣ (ΤΕΤΑΡΤΟ ΠΕΔΙΟ)</t>
  </si>
  <si>
    <t>ΧΩΡΙΣ ΕΙΔΙΚΟ ΜΑΘΗΜΑ</t>
  </si>
  <si>
    <t>ΜΕ ΕΙΔΙΚΟ ΜΑΘΗΜΑ ΞΕΝΗ ΓΛΩΣΣΑ ΓΙΑ ΦΙΛΟΛΟΓΙΕΣ</t>
  </si>
  <si>
    <t xml:space="preserve">ΜΕ ΕΙΔΙΚΟ ΜΑΘΗΜΑ ΞΕΝΗ ΓΛΩΣΣΑ </t>
  </si>
  <si>
    <t>ΟΜΑΔΑ ΠΡΟΣΑΝΑΤΟΛΙΣΜΟΥ ΑΝΘΡΩΠΙΣΤΙΚΩΝ ΝΟΜΙΚΩΝ ΚΑΙ ΚΟΙΝΩΝΙΚΩΝ ΣΠΟΥΔΩΝ</t>
  </si>
  <si>
    <t>ΒΑΘΜΟΙ ΓΡΑΠΤΩΝ ΕΞΕΤΑΣΕΩΝ ΣΤΗΝ ΚΛΙΜΑΚΑ ΤΟΥ 20</t>
  </si>
  <si>
    <t>ΟΜΑΔΑ ΠΡΟΣΑΝΑΤΟΛΙΣΜΟΥ ΘΕΤΙΚΩΝ ΣΠΟΥΔΩΝ</t>
  </si>
  <si>
    <t>ΧΗΜΕΙΑ</t>
  </si>
  <si>
    <t>ΦΥΣΙΚΗ</t>
  </si>
  <si>
    <t>ΜΑΘΗΜΑΤΙΚΑ ΠΡΟΣΑΝΑΤΟΛΙΣΜΟΥ</t>
  </si>
  <si>
    <t>ΒΙΟΛΟΓΙΑ ΠΡΟΣΑΝΑΤΟΛΙΣΜΟΥ</t>
  </si>
  <si>
    <t>ΙΣΤΟΡΙΑ ΓΕΝΙΚΗΣ ΠΑΙΔΕΙΑΣ</t>
  </si>
  <si>
    <t>ΜΑΘΗΜΑΤΙΚΑ</t>
  </si>
  <si>
    <t>ΑΕΠΠ</t>
  </si>
  <si>
    <t>ΑΡΧΕΣ ΟΙΚΟΝΟΜΙΚΗΣ ΘΕΩΡΙΑΣ</t>
  </si>
  <si>
    <t>ΒΙΟΛΟΓΙΑ ΓΕΝΙΚΗΣ ΠΑΙΔΙΑΣ</t>
  </si>
  <si>
    <t>ΟΜΑΔΑ ΠΡΟΣΑΝΑΤΟΛΙΣΜΟΥ ΣΠΟΥΔΩΝ ΟΙΚΟΝΟΜΙΑΣ ΚΑΙ ΠΛΗΡΟΦΟΡΙΚΗΣ</t>
  </si>
  <si>
    <t>ΕΠΙΣΤΗΜΩΝ ΟΙΚΟΝΟΜΙΑΣ ΚΑΙ ΠΛΗΡΟΦΟΡΙΚΗΣ (ΠΕΜΠΤΟ ΠΕΔΙΟ)</t>
  </si>
  <si>
    <t>ΘΕΤΙΚΩΝ ΚΑΙ ΤΕΧΝΟΛΟΓΙΚΩΝ ΕΠΙΣΤΗΜΩΝ (ΔΕΥΤΕΡΟ ΠΕΔΙΟ)</t>
  </si>
  <si>
    <t>ΜΕ ΕΙΔΙΚΟ ΜΑΘΗΜΑ ΑΓΩΝΙΣΜΑΤΑ</t>
  </si>
  <si>
    <t>ΜΕ ΕΙΔΙΚΟ ΜΑΘΗΜΑ ΜΟΥΣΙΚΑ</t>
  </si>
  <si>
    <t>ΜΕ ΕΙΔΙΚΟ ΜΑΘΗΜΑ ΣΧΕΔΙΟ</t>
  </si>
  <si>
    <t>ΕΙΔΙΚΑ ΜΑΘΗΜΑΤΑ</t>
  </si>
  <si>
    <t>ΞΕΝΗ ΓΛΩΣΣΑ</t>
  </si>
  <si>
    <t>ΑΓΩΝΙΣΜΑΤΑ</t>
  </si>
  <si>
    <t>ΣΧΕΔΙΟ</t>
  </si>
  <si>
    <t>ΜΟΥΣΙΚΑ</t>
  </si>
  <si>
    <t>ΜΕ ΕΙΔΙΚΟ ΜΑΘΗΜΑ  ΜΟΥΣΙΚΑ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</si>
</sst>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sz val="12"/>
      <color theme="0"/>
      <name val="Calibri"/>
      <family val="2"/>
      <charset val="161"/>
      <scheme val="minor"/>
    </font>
    <font>
      <b/>
      <sz val="14"/>
      <color theme="0"/>
      <name val="Calibri"/>
      <family val="2"/>
      <charset val="161"/>
      <scheme val="minor"/>
    </font>
    <font>
      <b/>
      <sz val="8"/>
      <color theme="1"/>
      <name val="Calibri"/>
      <family val="2"/>
      <charset val="161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3" fillId="6" borderId="10" xfId="0" applyFont="1" applyFill="1" applyBorder="1" applyAlignment="1" applyProtection="1">
      <alignment horizontal="center"/>
      <protection locked="0"/>
    </xf>
    <xf numFmtId="0" fontId="3" fillId="6" borderId="11" xfId="0" applyFont="1" applyFill="1" applyBorder="1" applyAlignment="1" applyProtection="1">
      <alignment horizontal="center"/>
      <protection locked="0"/>
    </xf>
    <xf numFmtId="0" fontId="3" fillId="6" borderId="12" xfId="0" applyFont="1" applyFill="1" applyBorder="1" applyAlignment="1" applyProtection="1">
      <alignment horizontal="center"/>
      <protection locked="0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center"/>
    </xf>
    <xf numFmtId="0" fontId="1" fillId="7" borderId="13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showGridLines="0" showRowColHeaders="0" tabSelected="1" showRuler="0" view="pageLayout" topLeftCell="A4" workbookViewId="0">
      <selection activeCell="F11" sqref="F11:I14"/>
    </sheetView>
  </sheetViews>
  <sheetFormatPr defaultRowHeight="15"/>
  <sheetData>
    <row r="1" spans="1:9" ht="16.5" thickBot="1">
      <c r="A1" s="15" t="s">
        <v>13</v>
      </c>
      <c r="B1" s="16"/>
      <c r="C1" s="16"/>
      <c r="D1" s="16"/>
      <c r="E1" s="16"/>
      <c r="F1" s="16"/>
      <c r="G1" s="16"/>
      <c r="H1" s="16"/>
      <c r="I1" s="17"/>
    </row>
    <row r="3" spans="1:9" ht="15.75" thickBot="1">
      <c r="F3" s="22" t="s">
        <v>14</v>
      </c>
      <c r="G3" s="22"/>
      <c r="H3" s="22"/>
      <c r="I3" s="22"/>
    </row>
    <row r="4" spans="1:9" ht="16.5" thickBot="1">
      <c r="A4" s="4" t="s">
        <v>0</v>
      </c>
      <c r="B4" s="5"/>
      <c r="C4" s="5"/>
      <c r="D4" s="5"/>
      <c r="E4" s="5"/>
      <c r="F4" s="8"/>
      <c r="G4" s="9"/>
      <c r="H4" s="9"/>
      <c r="I4" s="10"/>
    </row>
    <row r="5" spans="1:9" ht="16.5" thickBot="1">
      <c r="A5" s="4" t="s">
        <v>1</v>
      </c>
      <c r="B5" s="5"/>
      <c r="C5" s="5"/>
      <c r="D5" s="5"/>
      <c r="E5" s="5"/>
      <c r="F5" s="8"/>
      <c r="G5" s="9"/>
      <c r="H5" s="9"/>
      <c r="I5" s="10"/>
    </row>
    <row r="6" spans="1:9" ht="16.5" thickBot="1">
      <c r="A6" s="4" t="s">
        <v>2</v>
      </c>
      <c r="B6" s="5"/>
      <c r="C6" s="5"/>
      <c r="D6" s="5"/>
      <c r="E6" s="5"/>
      <c r="F6" s="8"/>
      <c r="G6" s="9"/>
      <c r="H6" s="9"/>
      <c r="I6" s="10"/>
    </row>
    <row r="7" spans="1:9" ht="16.5" thickBot="1">
      <c r="A7" s="4" t="s">
        <v>3</v>
      </c>
      <c r="B7" s="5"/>
      <c r="C7" s="5"/>
      <c r="D7" s="5"/>
      <c r="E7" s="5"/>
      <c r="F7" s="8"/>
      <c r="G7" s="9"/>
      <c r="H7" s="9"/>
      <c r="I7" s="10"/>
    </row>
    <row r="8" spans="1:9" ht="16.5" thickBot="1">
      <c r="A8" s="4" t="s">
        <v>4</v>
      </c>
      <c r="B8" s="5"/>
      <c r="C8" s="5"/>
      <c r="D8" s="5"/>
      <c r="E8" s="5"/>
      <c r="F8" s="8"/>
      <c r="G8" s="9"/>
      <c r="H8" s="9"/>
      <c r="I8" s="10"/>
    </row>
    <row r="9" spans="1:9" ht="16.5" thickBot="1">
      <c r="A9" s="4" t="s">
        <v>5</v>
      </c>
      <c r="B9" s="5"/>
      <c r="C9" s="5"/>
      <c r="D9" s="5"/>
      <c r="E9" s="5"/>
      <c r="F9" s="8"/>
      <c r="G9" s="9"/>
      <c r="H9" s="9"/>
      <c r="I9" s="10"/>
    </row>
    <row r="10" spans="1:9" ht="15.75" thickBot="1">
      <c r="A10" s="18" t="s">
        <v>31</v>
      </c>
      <c r="B10" s="19"/>
      <c r="C10" s="19"/>
      <c r="D10" s="19"/>
      <c r="E10" s="19"/>
      <c r="F10" s="20"/>
      <c r="G10" s="20"/>
      <c r="H10" s="20"/>
      <c r="I10" s="21"/>
    </row>
    <row r="11" spans="1:9" ht="16.5" thickBot="1">
      <c r="A11" s="4" t="s">
        <v>32</v>
      </c>
      <c r="B11" s="5"/>
      <c r="C11" s="5"/>
      <c r="D11" s="5"/>
      <c r="E11" s="5"/>
      <c r="F11" s="8"/>
      <c r="G11" s="9"/>
      <c r="H11" s="9"/>
      <c r="I11" s="10"/>
    </row>
    <row r="12" spans="1:9" ht="16.5" thickBot="1">
      <c r="A12" s="4" t="s">
        <v>33</v>
      </c>
      <c r="B12" s="5"/>
      <c r="C12" s="5"/>
      <c r="D12" s="5"/>
      <c r="E12" s="5"/>
      <c r="F12" s="8"/>
      <c r="G12" s="9"/>
      <c r="H12" s="9"/>
      <c r="I12" s="10"/>
    </row>
    <row r="13" spans="1:9" ht="16.5" thickBot="1">
      <c r="A13" s="4" t="s">
        <v>34</v>
      </c>
      <c r="B13" s="5"/>
      <c r="C13" s="5"/>
      <c r="D13" s="5"/>
      <c r="E13" s="5"/>
      <c r="F13" s="8"/>
      <c r="G13" s="9"/>
      <c r="H13" s="9"/>
      <c r="I13" s="10"/>
    </row>
    <row r="14" spans="1:9" ht="16.5" thickBot="1">
      <c r="A14" s="6" t="s">
        <v>35</v>
      </c>
      <c r="B14" s="7"/>
      <c r="C14" s="7"/>
      <c r="D14" s="7"/>
      <c r="E14" s="7"/>
      <c r="F14" s="8"/>
      <c r="G14" s="9"/>
      <c r="H14" s="9"/>
      <c r="I14" s="10"/>
    </row>
    <row r="15" spans="1:9" ht="15.75" thickBot="1"/>
    <row r="16" spans="1:9" ht="16.5" thickBot="1">
      <c r="A16" s="15"/>
      <c r="B16" s="16"/>
      <c r="C16" s="16"/>
      <c r="D16" s="16"/>
      <c r="E16" s="16"/>
      <c r="F16" s="16"/>
      <c r="G16" s="16"/>
      <c r="H16" s="16"/>
      <c r="I16" s="17"/>
    </row>
    <row r="17" spans="1:9" ht="15.75" thickBot="1">
      <c r="A17" s="14" t="s">
        <v>7</v>
      </c>
      <c r="B17" s="14"/>
      <c r="C17" s="14"/>
      <c r="D17" s="14"/>
      <c r="E17" s="14"/>
      <c r="F17" s="14"/>
      <c r="G17" s="14"/>
      <c r="H17" s="14"/>
      <c r="I17" s="14"/>
    </row>
    <row r="18" spans="1:9">
      <c r="H18" s="1"/>
      <c r="I18" s="1"/>
    </row>
    <row r="19" spans="1:9" ht="19.5" thickBot="1">
      <c r="A19" s="11" t="s">
        <v>10</v>
      </c>
      <c r="B19" s="12"/>
      <c r="C19" s="12"/>
      <c r="D19" s="12"/>
      <c r="E19" s="13"/>
      <c r="G19" s="2" t="str">
        <f>IF(F7=0," ",(((F4+F5+F6+F7)*2+F4*1.3+F5*0.7)*100))</f>
        <v xml:space="preserve"> </v>
      </c>
      <c r="H19" s="3"/>
      <c r="I19" s="3"/>
    </row>
    <row r="20" spans="1:9">
      <c r="H20" s="1"/>
      <c r="I20" s="1"/>
    </row>
    <row r="21" spans="1:9" ht="19.5" thickBot="1">
      <c r="A21" s="11" t="s">
        <v>12</v>
      </c>
      <c r="B21" s="12"/>
      <c r="C21" s="12"/>
      <c r="D21" s="12"/>
      <c r="E21" s="13"/>
      <c r="G21" s="2" t="str">
        <f>IF(F7=0," ",(IF(F11&lt;10," ",(G19+F11*100))))</f>
        <v xml:space="preserve"> </v>
      </c>
      <c r="H21" s="3"/>
      <c r="I21" s="3"/>
    </row>
    <row r="22" spans="1:9">
      <c r="A22" s="1"/>
      <c r="B22" s="1"/>
      <c r="C22" s="1"/>
      <c r="D22" s="1"/>
      <c r="E22" s="1"/>
    </row>
    <row r="23" spans="1:9" ht="19.5" thickBot="1">
      <c r="A23" s="11" t="s">
        <v>11</v>
      </c>
      <c r="B23" s="12"/>
      <c r="C23" s="12"/>
      <c r="D23" s="12"/>
      <c r="E23" s="13"/>
      <c r="G23" s="2" t="str">
        <f>IF(F7=0," ",(IF(F11&lt;10," ",(G19+F11*2*100))))</f>
        <v xml:space="preserve"> </v>
      </c>
      <c r="H23" s="3"/>
      <c r="I23" s="3"/>
    </row>
    <row r="24" spans="1:9">
      <c r="A24" s="1"/>
      <c r="B24" s="1"/>
      <c r="C24" s="1"/>
      <c r="D24" s="1"/>
      <c r="E24" s="1"/>
    </row>
    <row r="25" spans="1:9" ht="19.5" thickBot="1">
      <c r="A25" s="11" t="s">
        <v>28</v>
      </c>
      <c r="B25" s="12"/>
      <c r="C25" s="12"/>
      <c r="D25" s="12"/>
      <c r="E25" s="13"/>
      <c r="G25" s="2" t="str">
        <f>IF(F7=0," ",(IF(F12&lt;10," ",(G19+F12*2*100))))</f>
        <v xml:space="preserve"> </v>
      </c>
      <c r="H25" s="3"/>
      <c r="I25" s="3"/>
    </row>
    <row r="26" spans="1:9">
      <c r="A26" s="1"/>
      <c r="B26" s="1"/>
      <c r="C26" s="1"/>
      <c r="D26" s="1"/>
      <c r="E26" s="1"/>
    </row>
    <row r="27" spans="1:9" ht="19.5" thickBot="1">
      <c r="A27" s="11" t="s">
        <v>30</v>
      </c>
      <c r="B27" s="12"/>
      <c r="C27" s="12"/>
      <c r="D27" s="12"/>
      <c r="E27" s="13"/>
      <c r="G27" s="2" t="str">
        <f>IF(F7=0," ",(IF(F13&lt;10," ",(G19+F13*2*100))))</f>
        <v xml:space="preserve"> </v>
      </c>
      <c r="H27" s="3"/>
      <c r="I27" s="3"/>
    </row>
    <row r="28" spans="1:9">
      <c r="A28" s="1"/>
      <c r="B28" s="1"/>
      <c r="C28" s="1"/>
      <c r="D28" s="1"/>
      <c r="E28" s="1"/>
    </row>
    <row r="29" spans="1:9" ht="19.5" thickBot="1">
      <c r="A29" s="11" t="s">
        <v>29</v>
      </c>
      <c r="B29" s="12"/>
      <c r="C29" s="12"/>
      <c r="D29" s="12"/>
      <c r="E29" s="13"/>
      <c r="G29" s="2" t="str">
        <f>IF(F7=0," ",(IF(F14&lt;10," ",(G19+F14*2*100))))</f>
        <v xml:space="preserve"> </v>
      </c>
      <c r="H29" s="3"/>
      <c r="I29" s="3"/>
    </row>
    <row r="30" spans="1:9">
      <c r="A30" s="1"/>
      <c r="B30" s="1"/>
      <c r="C30" s="1"/>
      <c r="D30" s="1"/>
      <c r="E30" s="1"/>
    </row>
    <row r="31" spans="1:9" ht="15.75" thickBot="1">
      <c r="A31" s="14" t="s">
        <v>8</v>
      </c>
      <c r="B31" s="14"/>
      <c r="C31" s="14"/>
      <c r="D31" s="14"/>
      <c r="E31" s="14"/>
      <c r="F31" s="14"/>
      <c r="G31" s="14"/>
      <c r="H31" s="14"/>
      <c r="I31" s="14"/>
    </row>
    <row r="32" spans="1:9" ht="19.5" thickBot="1">
      <c r="A32" s="11" t="s">
        <v>10</v>
      </c>
      <c r="B32" s="12"/>
      <c r="C32" s="12"/>
      <c r="D32" s="12"/>
      <c r="E32" s="13"/>
      <c r="G32" s="2" t="str">
        <f>IF(F8=0," ",((F4+F5+F6+F8)*2+F8*0.9+F6*0.4)*100)</f>
        <v xml:space="preserve"> </v>
      </c>
      <c r="H32" s="3"/>
      <c r="I32" s="3"/>
    </row>
    <row r="34" spans="1:9" ht="19.5" thickBot="1">
      <c r="A34" s="11" t="s">
        <v>28</v>
      </c>
      <c r="B34" s="12"/>
      <c r="C34" s="12"/>
      <c r="D34" s="12"/>
      <c r="E34" s="13"/>
      <c r="G34" s="2" t="str">
        <f>IF(F8=0," ",(IF(F12&lt;10," ",(G32+F12*2*100))))</f>
        <v xml:space="preserve"> </v>
      </c>
      <c r="H34" s="3"/>
      <c r="I34" s="3"/>
    </row>
    <row r="36" spans="1:9" ht="19.5" thickBot="1">
      <c r="A36" s="11" t="s">
        <v>30</v>
      </c>
      <c r="B36" s="12"/>
      <c r="C36" s="12"/>
      <c r="D36" s="12"/>
      <c r="E36" s="13"/>
      <c r="G36" s="2" t="str">
        <f>IF(F8=0," ",(IF(F13&lt;10," ",(G32+F13*2*100))))</f>
        <v xml:space="preserve"> </v>
      </c>
      <c r="H36" s="3"/>
      <c r="I36" s="3"/>
    </row>
    <row r="38" spans="1:9" ht="19.5" thickBot="1">
      <c r="A38" s="11" t="s">
        <v>29</v>
      </c>
      <c r="B38" s="12"/>
      <c r="C38" s="12"/>
      <c r="D38" s="12"/>
      <c r="E38" s="13"/>
      <c r="G38" s="2" t="str">
        <f>IF(F8=0," ",(IF(F14&lt;10," ",(G32+F14*2*100))))</f>
        <v xml:space="preserve"> </v>
      </c>
      <c r="H38" s="3"/>
      <c r="I38" s="3"/>
    </row>
    <row r="40" spans="1:9" ht="15.75" thickBot="1">
      <c r="A40" s="14" t="s">
        <v>9</v>
      </c>
      <c r="B40" s="14"/>
      <c r="C40" s="14"/>
      <c r="D40" s="14"/>
      <c r="E40" s="14"/>
      <c r="F40" s="14"/>
      <c r="G40" s="14"/>
      <c r="H40" s="14"/>
      <c r="I40" s="14"/>
    </row>
    <row r="41" spans="1:9" ht="19.5" thickBot="1">
      <c r="A41" s="11" t="s">
        <v>10</v>
      </c>
      <c r="B41" s="12"/>
      <c r="C41" s="12"/>
      <c r="D41" s="12"/>
      <c r="E41" s="13"/>
      <c r="G41" s="2" t="str">
        <f>IF(F9=0," ",(((F4+F5+F6+F9)*2+F6*1.3+F9*0.7)*100))</f>
        <v xml:space="preserve"> </v>
      </c>
      <c r="H41" s="3"/>
      <c r="I41" s="3"/>
    </row>
    <row r="43" spans="1:9" ht="19.5" thickBot="1">
      <c r="A43" s="11" t="s">
        <v>28</v>
      </c>
      <c r="B43" s="12"/>
      <c r="C43" s="12"/>
      <c r="D43" s="12"/>
      <c r="E43" s="13"/>
      <c r="G43" s="2" t="str">
        <f>IF(F9=0," ",(IF(F12&lt;10," ",(G41+F12*2*100))))</f>
        <v xml:space="preserve"> </v>
      </c>
      <c r="H43" s="3"/>
      <c r="I43" s="3"/>
    </row>
    <row r="45" spans="1:9" ht="19.5" thickBot="1">
      <c r="A45" s="11" t="s">
        <v>29</v>
      </c>
      <c r="B45" s="12"/>
      <c r="C45" s="12"/>
      <c r="D45" s="12"/>
      <c r="E45" s="13"/>
      <c r="G45" s="2" t="str">
        <f>IF(F9=0," ",(IF(F14&lt;10," ",(G41+F14*2*100))))</f>
        <v xml:space="preserve"> </v>
      </c>
      <c r="H45" s="3"/>
      <c r="I45" s="3"/>
    </row>
  </sheetData>
  <sheetProtection password="9CAA" sheet="1" objects="1" scenarios="1" selectLockedCells="1"/>
  <mergeCells count="53">
    <mergeCell ref="A45:E45"/>
    <mergeCell ref="G45:I45"/>
    <mergeCell ref="A1:I1"/>
    <mergeCell ref="A10:I10"/>
    <mergeCell ref="F3:I3"/>
    <mergeCell ref="F5:I5"/>
    <mergeCell ref="F6:I6"/>
    <mergeCell ref="A9:E9"/>
    <mergeCell ref="A11:E11"/>
    <mergeCell ref="A4:E4"/>
    <mergeCell ref="A5:E5"/>
    <mergeCell ref="A6:E6"/>
    <mergeCell ref="A7:E7"/>
    <mergeCell ref="A8:E8"/>
    <mergeCell ref="A17:I17"/>
    <mergeCell ref="A19:E19"/>
    <mergeCell ref="A21:E21"/>
    <mergeCell ref="G21:I21"/>
    <mergeCell ref="F4:I4"/>
    <mergeCell ref="A12:E12"/>
    <mergeCell ref="A16:I16"/>
    <mergeCell ref="F7:I7"/>
    <mergeCell ref="F8:I8"/>
    <mergeCell ref="F9:I9"/>
    <mergeCell ref="F11:I11"/>
    <mergeCell ref="F12:I12"/>
    <mergeCell ref="A25:E25"/>
    <mergeCell ref="A34:E34"/>
    <mergeCell ref="A40:I40"/>
    <mergeCell ref="G23:I23"/>
    <mergeCell ref="G25:I25"/>
    <mergeCell ref="G32:I32"/>
    <mergeCell ref="G34:I34"/>
    <mergeCell ref="A36:E36"/>
    <mergeCell ref="A38:E38"/>
    <mergeCell ref="G36:I36"/>
    <mergeCell ref="G38:I38"/>
    <mergeCell ref="G41:I41"/>
    <mergeCell ref="G43:I43"/>
    <mergeCell ref="A13:E13"/>
    <mergeCell ref="A14:E14"/>
    <mergeCell ref="F13:I13"/>
    <mergeCell ref="F14:I14"/>
    <mergeCell ref="A27:E27"/>
    <mergeCell ref="A29:E29"/>
    <mergeCell ref="G27:I27"/>
    <mergeCell ref="G29:I29"/>
    <mergeCell ref="G19:I19"/>
    <mergeCell ref="A41:E41"/>
    <mergeCell ref="A43:E43"/>
    <mergeCell ref="A23:E23"/>
    <mergeCell ref="A31:I31"/>
    <mergeCell ref="A32:E32"/>
  </mergeCells>
  <pageMargins left="0.7" right="0.7" top="0.75" bottom="0.75" header="0.3" footer="0.3"/>
  <pageSetup paperSize="9" orientation="portrait" horizontalDpi="4294967293" verticalDpi="0" r:id="rId1"/>
  <headerFooter>
    <oddHeader>&amp;C&amp;"-,Έντονη γραφή"&amp;16ΥΠΟΛΟΓΙΣΜΟΣ ΜΟΡΙΩΝ ΠΑΝΝΕΛΛΗΝΙΩΝ ΕΞΕΤΑΣΕΩΝ 2016</oddHeader>
    <oddFooter>&amp;C&amp;9ΦΡΟΝΤΙΣΤΗΡΙΟ&amp;11 &amp;"-,Έντονη γραφή"&amp;14&amp;KC00000Π&amp;12&amp;K01+000ΡΟΤΥΠΟ &amp;"-,Κανονικά"&amp;11  &amp;9ΠΛΑΤΕΙΑ ΑΓΙΟΥ ΝΙΚΟΛΑΟΥ 19 ΡΟΔΟΣ&amp;11  &amp;9www.protypo.weebly.com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42"/>
  <sheetViews>
    <sheetView showGridLines="0" showRowColHeaders="0" showRuler="0" view="pageLayout" topLeftCell="A3" workbookViewId="0">
      <selection activeCell="F10" sqref="F10:I12"/>
    </sheetView>
  </sheetViews>
  <sheetFormatPr defaultRowHeight="15"/>
  <sheetData>
    <row r="1" spans="1:9" ht="16.5" thickBot="1">
      <c r="A1" s="15" t="s">
        <v>15</v>
      </c>
      <c r="B1" s="16"/>
      <c r="C1" s="16"/>
      <c r="D1" s="16"/>
      <c r="E1" s="16"/>
      <c r="F1" s="16"/>
      <c r="G1" s="16"/>
      <c r="H1" s="16"/>
      <c r="I1" s="17"/>
    </row>
    <row r="2" spans="1:9" ht="15.75" thickBot="1">
      <c r="F2" s="22" t="s">
        <v>14</v>
      </c>
      <c r="G2" s="22"/>
      <c r="H2" s="22"/>
      <c r="I2" s="22"/>
    </row>
    <row r="3" spans="1:9" ht="16.5" thickBot="1">
      <c r="A3" s="4" t="s">
        <v>16</v>
      </c>
      <c r="B3" s="5"/>
      <c r="C3" s="5"/>
      <c r="D3" s="5"/>
      <c r="E3" s="5"/>
      <c r="F3" s="8"/>
      <c r="G3" s="9"/>
      <c r="H3" s="9"/>
      <c r="I3" s="10"/>
    </row>
    <row r="4" spans="1:9" ht="16.5" thickBot="1">
      <c r="A4" s="4" t="s">
        <v>17</v>
      </c>
      <c r="B4" s="5"/>
      <c r="C4" s="5"/>
      <c r="D4" s="5"/>
      <c r="E4" s="5"/>
      <c r="F4" s="8"/>
      <c r="G4" s="9"/>
      <c r="H4" s="9"/>
      <c r="I4" s="10"/>
    </row>
    <row r="5" spans="1:9" ht="16.5" thickBot="1">
      <c r="A5" s="4" t="s">
        <v>2</v>
      </c>
      <c r="B5" s="5"/>
      <c r="C5" s="5"/>
      <c r="D5" s="5"/>
      <c r="E5" s="5"/>
      <c r="F5" s="8"/>
      <c r="G5" s="9"/>
      <c r="H5" s="9"/>
      <c r="I5" s="10"/>
    </row>
    <row r="6" spans="1:9" ht="16.5" thickBot="1">
      <c r="A6" s="4" t="s">
        <v>18</v>
      </c>
      <c r="B6" s="5"/>
      <c r="C6" s="5"/>
      <c r="D6" s="5"/>
      <c r="E6" s="5"/>
      <c r="F6" s="8"/>
      <c r="G6" s="9"/>
      <c r="H6" s="9"/>
      <c r="I6" s="10"/>
    </row>
    <row r="7" spans="1:9" ht="16.5" thickBot="1">
      <c r="A7" s="4" t="s">
        <v>19</v>
      </c>
      <c r="B7" s="5"/>
      <c r="C7" s="5"/>
      <c r="D7" s="5"/>
      <c r="E7" s="5"/>
      <c r="F7" s="8"/>
      <c r="G7" s="9"/>
      <c r="H7" s="9"/>
      <c r="I7" s="10"/>
    </row>
    <row r="8" spans="1:9" ht="16.5" thickBot="1">
      <c r="A8" s="4" t="s">
        <v>20</v>
      </c>
      <c r="B8" s="5"/>
      <c r="C8" s="5"/>
      <c r="D8" s="5"/>
      <c r="E8" s="5"/>
      <c r="F8" s="8"/>
      <c r="G8" s="9"/>
      <c r="H8" s="9"/>
      <c r="I8" s="10"/>
    </row>
    <row r="9" spans="1:9" ht="15.75" thickBot="1">
      <c r="A9" s="23" t="s">
        <v>31</v>
      </c>
      <c r="B9" s="23"/>
      <c r="C9" s="23"/>
      <c r="D9" s="23"/>
      <c r="E9" s="23"/>
      <c r="F9" s="23"/>
      <c r="G9" s="23"/>
      <c r="H9" s="23"/>
      <c r="I9" s="23"/>
    </row>
    <row r="10" spans="1:9" ht="16.5" thickBot="1">
      <c r="A10" s="4" t="s">
        <v>33</v>
      </c>
      <c r="B10" s="5"/>
      <c r="C10" s="5"/>
      <c r="D10" s="5"/>
      <c r="E10" s="5"/>
      <c r="F10" s="8"/>
      <c r="G10" s="9"/>
      <c r="H10" s="9"/>
      <c r="I10" s="10"/>
    </row>
    <row r="11" spans="1:9" ht="16.5" thickBot="1">
      <c r="A11" s="4" t="s">
        <v>35</v>
      </c>
      <c r="B11" s="5"/>
      <c r="C11" s="5"/>
      <c r="D11" s="5"/>
      <c r="E11" s="5"/>
      <c r="F11" s="8"/>
      <c r="G11" s="9"/>
      <c r="H11" s="9"/>
      <c r="I11" s="10"/>
    </row>
    <row r="12" spans="1:9" ht="16.5" thickBot="1">
      <c r="A12" s="4" t="s">
        <v>34</v>
      </c>
      <c r="B12" s="5"/>
      <c r="C12" s="5"/>
      <c r="D12" s="5"/>
      <c r="E12" s="5"/>
      <c r="F12" s="8"/>
      <c r="G12" s="9"/>
      <c r="H12" s="9"/>
      <c r="I12" s="10"/>
    </row>
    <row r="13" spans="1:9" ht="15.75" thickBot="1"/>
    <row r="14" spans="1:9" ht="16.5" thickBot="1">
      <c r="A14" s="15" t="s">
        <v>6</v>
      </c>
      <c r="B14" s="16"/>
      <c r="C14" s="16"/>
      <c r="D14" s="16"/>
      <c r="E14" s="16"/>
      <c r="F14" s="16"/>
      <c r="G14" s="16"/>
      <c r="H14" s="16"/>
      <c r="I14" s="17"/>
    </row>
    <row r="16" spans="1:9" ht="15.75" thickBot="1">
      <c r="A16" s="14" t="s">
        <v>27</v>
      </c>
      <c r="B16" s="14"/>
      <c r="C16" s="14"/>
      <c r="D16" s="14"/>
      <c r="E16" s="14"/>
      <c r="F16" s="14"/>
      <c r="G16" s="14"/>
      <c r="H16" s="14"/>
      <c r="I16" s="14"/>
    </row>
    <row r="17" spans="1:9">
      <c r="H17" s="1"/>
      <c r="I17" s="1"/>
    </row>
    <row r="18" spans="1:9" ht="19.5" thickBot="1">
      <c r="A18" s="11" t="s">
        <v>10</v>
      </c>
      <c r="B18" s="12"/>
      <c r="C18" s="12"/>
      <c r="D18" s="12"/>
      <c r="E18" s="13"/>
      <c r="G18" s="2" t="str">
        <f>IF(F6=0," ",(((F3+F4+F5+F6)*2+F6*1.3+F4*0.7)*100))</f>
        <v xml:space="preserve"> </v>
      </c>
      <c r="H18" s="3"/>
      <c r="I18" s="3"/>
    </row>
    <row r="19" spans="1:9">
      <c r="H19" s="1"/>
      <c r="I19" s="1"/>
    </row>
    <row r="20" spans="1:9" ht="19.5" thickBot="1">
      <c r="A20" s="11" t="s">
        <v>28</v>
      </c>
      <c r="B20" s="12"/>
      <c r="C20" s="12"/>
      <c r="D20" s="12"/>
      <c r="E20" s="13"/>
      <c r="G20" s="2" t="str">
        <f>IF(F6=0," ",(IF(F10&lt;10," ",(G18+F10*2*100))))</f>
        <v xml:space="preserve"> </v>
      </c>
      <c r="H20" s="3"/>
      <c r="I20" s="3"/>
    </row>
    <row r="21" spans="1:9">
      <c r="A21" s="1"/>
      <c r="B21" s="1"/>
      <c r="C21" s="1"/>
      <c r="D21" s="1"/>
      <c r="E21" s="1"/>
    </row>
    <row r="22" spans="1:9" ht="19.5" thickBot="1">
      <c r="A22" s="11" t="s">
        <v>29</v>
      </c>
      <c r="B22" s="12"/>
      <c r="C22" s="12"/>
      <c r="D22" s="12"/>
      <c r="E22" s="13"/>
      <c r="G22" s="2" t="str">
        <f>IF(F6=0," ",(IF(F11&lt;10," ",(G18+F11*2*100))))</f>
        <v xml:space="preserve"> </v>
      </c>
      <c r="H22" s="3"/>
      <c r="I22" s="3"/>
    </row>
    <row r="23" spans="1:9">
      <c r="A23" s="1"/>
      <c r="B23" s="1"/>
      <c r="C23" s="1"/>
      <c r="D23" s="1"/>
      <c r="E23" s="1"/>
    </row>
    <row r="24" spans="1:9" ht="19.5" thickBot="1">
      <c r="A24" s="11" t="s">
        <v>30</v>
      </c>
      <c r="B24" s="12"/>
      <c r="C24" s="12"/>
      <c r="D24" s="12"/>
      <c r="E24" s="13"/>
      <c r="G24" s="2" t="str">
        <f>IF(F6=0," ",(IF(F12&lt;10," ",(G18+F12*2*100))))</f>
        <v xml:space="preserve"> </v>
      </c>
      <c r="H24" s="3"/>
      <c r="I24" s="3"/>
    </row>
    <row r="25" spans="1:9">
      <c r="A25" s="1"/>
      <c r="B25" s="1"/>
      <c r="C25" s="1"/>
      <c r="D25" s="1"/>
      <c r="E25" s="1"/>
    </row>
    <row r="26" spans="1:9" ht="15.75" thickBot="1">
      <c r="A26" s="14" t="s">
        <v>8</v>
      </c>
      <c r="B26" s="14"/>
      <c r="C26" s="14"/>
      <c r="D26" s="14"/>
      <c r="E26" s="14"/>
      <c r="F26" s="14"/>
      <c r="G26" s="14"/>
      <c r="H26" s="14"/>
      <c r="I26" s="14"/>
    </row>
    <row r="28" spans="1:9" ht="19.5" thickBot="1">
      <c r="A28" s="11" t="s">
        <v>10</v>
      </c>
      <c r="B28" s="12"/>
      <c r="C28" s="12"/>
      <c r="D28" s="12"/>
      <c r="E28" s="13"/>
      <c r="G28" s="2" t="str">
        <f>IF(F7=0," ",(((F3+F4+F5+F7)*2+F7*1.3+F3*0.7)*100))</f>
        <v xml:space="preserve"> </v>
      </c>
      <c r="H28" s="3"/>
      <c r="I28" s="3"/>
    </row>
    <row r="30" spans="1:9" ht="19.5" thickBot="1">
      <c r="A30" s="11" t="s">
        <v>28</v>
      </c>
      <c r="B30" s="12"/>
      <c r="C30" s="12"/>
      <c r="D30" s="12"/>
      <c r="E30" s="13"/>
      <c r="G30" s="2" t="str">
        <f>IF(F7=0," ",(IF(F10&lt;10," ",(G28+F10*2*100))))</f>
        <v xml:space="preserve"> </v>
      </c>
      <c r="H30" s="3"/>
      <c r="I30" s="3"/>
    </row>
    <row r="32" spans="1:9" ht="19.5" thickBot="1">
      <c r="A32" s="11" t="s">
        <v>29</v>
      </c>
      <c r="B32" s="12"/>
      <c r="C32" s="12"/>
      <c r="D32" s="12"/>
      <c r="E32" s="13"/>
      <c r="G32" s="2" t="str">
        <f>IF(F7=0," ",(IF(F11&lt;10," ",(G28+F11*2*100))))</f>
        <v xml:space="preserve"> </v>
      </c>
      <c r="H32" s="3"/>
      <c r="I32" s="3"/>
    </row>
    <row r="34" spans="1:9" ht="19.5" thickBot="1">
      <c r="A34" s="11" t="s">
        <v>30</v>
      </c>
      <c r="B34" s="12"/>
      <c r="C34" s="12"/>
      <c r="D34" s="12"/>
      <c r="E34" s="13"/>
      <c r="G34" s="2" t="str">
        <f>IF(F7=0," ",(IF(F12&lt;10," ",(G28+F12*2*100))))</f>
        <v xml:space="preserve"> </v>
      </c>
      <c r="H34" s="3"/>
      <c r="I34" s="3"/>
    </row>
    <row r="36" spans="1:9" ht="15.75" thickBot="1">
      <c r="A36" s="14" t="s">
        <v>9</v>
      </c>
      <c r="B36" s="14"/>
      <c r="C36" s="14"/>
      <c r="D36" s="14"/>
      <c r="E36" s="14"/>
      <c r="F36" s="14"/>
      <c r="G36" s="14"/>
      <c r="H36" s="14"/>
      <c r="I36" s="14"/>
    </row>
    <row r="38" spans="1:9" ht="19.5" thickBot="1">
      <c r="A38" s="11" t="s">
        <v>10</v>
      </c>
      <c r="B38" s="12"/>
      <c r="C38" s="12"/>
      <c r="D38" s="12"/>
      <c r="E38" s="13"/>
      <c r="G38" s="2" t="str">
        <f>IF(F8=0," ",(((F3+F4+F5+F8)*2+F5*1.3+F8*0.7)*100))</f>
        <v xml:space="preserve"> </v>
      </c>
      <c r="H38" s="3"/>
      <c r="I38" s="3"/>
    </row>
    <row r="40" spans="1:9" ht="19.5" thickBot="1">
      <c r="A40" s="11" t="s">
        <v>28</v>
      </c>
      <c r="B40" s="12"/>
      <c r="C40" s="12"/>
      <c r="D40" s="12"/>
      <c r="E40" s="13"/>
      <c r="G40" s="2" t="str">
        <f>IF(F8=0," ",(IF(F10&lt;10," ",(G38+F10*2*100))))</f>
        <v xml:space="preserve"> </v>
      </c>
      <c r="H40" s="3"/>
      <c r="I40" s="3"/>
    </row>
    <row r="42" spans="1:9" ht="19.5" thickBot="1">
      <c r="A42" s="11" t="s">
        <v>29</v>
      </c>
      <c r="B42" s="12"/>
      <c r="C42" s="12"/>
      <c r="D42" s="12"/>
      <c r="E42" s="13"/>
      <c r="G42" s="2" t="str">
        <f>IF(F8=0," ",(IF(F11&lt;10," ",(G38+F11*2*100))))</f>
        <v xml:space="preserve"> </v>
      </c>
      <c r="H42" s="3"/>
      <c r="I42" s="3"/>
    </row>
  </sheetData>
  <sheetProtection password="9CAA" sheet="1" objects="1" scenarios="1" selectLockedCells="1"/>
  <mergeCells count="47">
    <mergeCell ref="A34:E34"/>
    <mergeCell ref="G32:I32"/>
    <mergeCell ref="G34:I34"/>
    <mergeCell ref="G42:I42"/>
    <mergeCell ref="A22:E22"/>
    <mergeCell ref="A24:E24"/>
    <mergeCell ref="G22:I22"/>
    <mergeCell ref="G24:I24"/>
    <mergeCell ref="A42:E42"/>
    <mergeCell ref="A38:E38"/>
    <mergeCell ref="G38:I38"/>
    <mergeCell ref="A40:E40"/>
    <mergeCell ref="G40:I40"/>
    <mergeCell ref="A26:I26"/>
    <mergeCell ref="A28:E28"/>
    <mergeCell ref="G28:I28"/>
    <mergeCell ref="A30:E30"/>
    <mergeCell ref="G30:I30"/>
    <mergeCell ref="A36:I36"/>
    <mergeCell ref="A32:E32"/>
    <mergeCell ref="A6:E6"/>
    <mergeCell ref="F6:I6"/>
    <mergeCell ref="A7:E7"/>
    <mergeCell ref="F7:I7"/>
    <mergeCell ref="A8:E8"/>
    <mergeCell ref="F8:I8"/>
    <mergeCell ref="A9:I9"/>
    <mergeCell ref="A11:E11"/>
    <mergeCell ref="A12:E12"/>
    <mergeCell ref="F11:I11"/>
    <mergeCell ref="F12:I12"/>
    <mergeCell ref="A20:E20"/>
    <mergeCell ref="A1:I1"/>
    <mergeCell ref="F2:I2"/>
    <mergeCell ref="A4:E4"/>
    <mergeCell ref="F4:I4"/>
    <mergeCell ref="A5:E5"/>
    <mergeCell ref="F5:I5"/>
    <mergeCell ref="A3:E3"/>
    <mergeCell ref="F3:I3"/>
    <mergeCell ref="G20:I20"/>
    <mergeCell ref="A10:E10"/>
    <mergeCell ref="F10:I10"/>
    <mergeCell ref="A14:I14"/>
    <mergeCell ref="A16:I16"/>
    <mergeCell ref="A18:E18"/>
    <mergeCell ref="G18:I18"/>
  </mergeCells>
  <pageMargins left="0.7" right="0.7" top="0.75" bottom="0.75" header="0.3" footer="0.3"/>
  <pageSetup paperSize="9" orientation="portrait" horizontalDpi="4294967293" verticalDpi="0" r:id="rId1"/>
  <headerFooter>
    <oddHeader xml:space="preserve">&amp;C&amp;"-,Έντονη γραφή"&amp;16ΥΠΟΛΟΓΙΣΜΟΣ ΜΟΡΙΩΝ ΠΑΝΕΛΛΗΝΙΩΝ ΕΞΕΤΑΣΕΩΝ 2016
</oddHeader>
    <oddFooter>&amp;C&amp;9ΦΡΟΝΤΙΣΤΗΡΙΟ&amp;11 &amp;"-,Έντονη γραφή"&amp;14&amp;KC00000Π&amp;12&amp;K01+000ΡΟΤΥΠΟ&amp;"-,Κανονικά"&amp;11 &amp;9ΠΛΑΤΕΙΑ ΑΓΙΟΥ ΝΙΚΟΛΑΟΥ 19 ΡΟΔΟΣ www.protypo.weebly.com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5"/>
  <sheetViews>
    <sheetView showGridLines="0" showRowColHeaders="0" showRuler="0" view="pageLayout" topLeftCell="A2" workbookViewId="0">
      <selection activeCell="F12" sqref="F12:I12"/>
    </sheetView>
  </sheetViews>
  <sheetFormatPr defaultRowHeight="15"/>
  <sheetData>
    <row r="1" spans="1:9" ht="16.5" thickBot="1">
      <c r="A1" s="15" t="s">
        <v>25</v>
      </c>
      <c r="B1" s="16"/>
      <c r="C1" s="16"/>
      <c r="D1" s="16"/>
      <c r="E1" s="16"/>
      <c r="F1" s="16"/>
      <c r="G1" s="16"/>
      <c r="H1" s="16"/>
      <c r="I1" s="17"/>
    </row>
    <row r="2" spans="1:9" ht="15.75" thickBot="1">
      <c r="F2" s="22" t="s">
        <v>14</v>
      </c>
      <c r="G2" s="22"/>
      <c r="H2" s="22"/>
      <c r="I2" s="22"/>
    </row>
    <row r="3" spans="1:9" ht="16.5" thickBot="1">
      <c r="A3" s="4" t="s">
        <v>21</v>
      </c>
      <c r="B3" s="5"/>
      <c r="C3" s="5"/>
      <c r="D3" s="5"/>
      <c r="E3" s="5"/>
      <c r="F3" s="8"/>
      <c r="G3" s="9"/>
      <c r="H3" s="9"/>
      <c r="I3" s="10"/>
    </row>
    <row r="4" spans="1:9" ht="16.5" thickBot="1">
      <c r="A4" s="4" t="s">
        <v>22</v>
      </c>
      <c r="B4" s="5"/>
      <c r="C4" s="5"/>
      <c r="D4" s="5"/>
      <c r="E4" s="5"/>
      <c r="F4" s="8"/>
      <c r="G4" s="9"/>
      <c r="H4" s="9"/>
      <c r="I4" s="10"/>
    </row>
    <row r="5" spans="1:9" ht="16.5" thickBot="1">
      <c r="A5" s="4" t="s">
        <v>2</v>
      </c>
      <c r="B5" s="5"/>
      <c r="C5" s="5"/>
      <c r="D5" s="5"/>
      <c r="E5" s="5"/>
      <c r="F5" s="8"/>
      <c r="G5" s="9"/>
      <c r="H5" s="9"/>
      <c r="I5" s="10"/>
    </row>
    <row r="6" spans="1:9" ht="16.5" thickBot="1">
      <c r="A6" s="4" t="s">
        <v>23</v>
      </c>
      <c r="B6" s="5"/>
      <c r="C6" s="5"/>
      <c r="D6" s="5"/>
      <c r="E6" s="5"/>
      <c r="F6" s="8"/>
      <c r="G6" s="9"/>
      <c r="H6" s="9"/>
      <c r="I6" s="10"/>
    </row>
    <row r="7" spans="1:9" ht="16.5" thickBot="1">
      <c r="A7" s="4" t="s">
        <v>24</v>
      </c>
      <c r="B7" s="5"/>
      <c r="C7" s="5"/>
      <c r="D7" s="5"/>
      <c r="E7" s="5"/>
      <c r="F7" s="8"/>
      <c r="G7" s="9"/>
      <c r="H7" s="9"/>
      <c r="I7" s="10"/>
    </row>
    <row r="8" spans="1:9" ht="16.5" thickBot="1">
      <c r="A8" s="4" t="s">
        <v>20</v>
      </c>
      <c r="B8" s="5"/>
      <c r="C8" s="5"/>
      <c r="D8" s="5"/>
      <c r="E8" s="5"/>
      <c r="F8" s="8"/>
      <c r="G8" s="9"/>
      <c r="H8" s="9"/>
      <c r="I8" s="10"/>
    </row>
    <row r="9" spans="1:9" ht="15.75" thickBot="1">
      <c r="A9" s="23" t="s">
        <v>31</v>
      </c>
      <c r="B9" s="23"/>
      <c r="C9" s="23"/>
      <c r="D9" s="23"/>
      <c r="E9" s="23"/>
      <c r="F9" s="23"/>
      <c r="G9" s="23"/>
      <c r="H9" s="23"/>
      <c r="I9" s="23"/>
    </row>
    <row r="10" spans="1:9" ht="16.5" thickBot="1">
      <c r="A10" s="4" t="s">
        <v>32</v>
      </c>
      <c r="B10" s="5"/>
      <c r="C10" s="5"/>
      <c r="D10" s="5"/>
      <c r="E10" s="5"/>
      <c r="F10" s="8"/>
      <c r="G10" s="9"/>
      <c r="H10" s="9"/>
      <c r="I10" s="10"/>
    </row>
    <row r="11" spans="1:9" ht="16.5" thickBot="1">
      <c r="A11" s="4" t="s">
        <v>33</v>
      </c>
      <c r="B11" s="5"/>
      <c r="C11" s="5"/>
      <c r="D11" s="5"/>
      <c r="E11" s="5"/>
      <c r="F11" s="8"/>
      <c r="G11" s="9"/>
      <c r="H11" s="9"/>
      <c r="I11" s="10"/>
    </row>
    <row r="12" spans="1:9" ht="16.5" thickBot="1">
      <c r="A12" s="4" t="s">
        <v>35</v>
      </c>
      <c r="B12" s="5"/>
      <c r="C12" s="5"/>
      <c r="D12" s="5"/>
      <c r="E12" s="5"/>
      <c r="F12" s="8"/>
      <c r="G12" s="9"/>
      <c r="H12" s="9"/>
      <c r="I12" s="10"/>
    </row>
    <row r="13" spans="1:9" ht="16.5" thickBot="1">
      <c r="A13" s="4" t="s">
        <v>34</v>
      </c>
      <c r="B13" s="5"/>
      <c r="C13" s="5"/>
      <c r="D13" s="5"/>
      <c r="E13" s="5"/>
      <c r="F13" s="8"/>
      <c r="G13" s="9"/>
      <c r="H13" s="9"/>
      <c r="I13" s="10"/>
    </row>
    <row r="14" spans="1:9" ht="15.75" thickBot="1"/>
    <row r="15" spans="1:9" ht="16.5" thickBot="1">
      <c r="A15" s="15" t="s">
        <v>6</v>
      </c>
      <c r="B15" s="16"/>
      <c r="C15" s="16"/>
      <c r="D15" s="16"/>
      <c r="E15" s="16"/>
      <c r="F15" s="16"/>
      <c r="G15" s="16"/>
      <c r="H15" s="16"/>
      <c r="I15" s="17"/>
    </row>
    <row r="17" spans="1:9" ht="15.75" thickBot="1">
      <c r="A17" s="14" t="s">
        <v>26</v>
      </c>
      <c r="B17" s="14"/>
      <c r="C17" s="14"/>
      <c r="D17" s="14"/>
      <c r="E17" s="14"/>
      <c r="F17" s="14"/>
      <c r="G17" s="14"/>
      <c r="H17" s="14"/>
      <c r="I17" s="14"/>
    </row>
    <row r="18" spans="1:9">
      <c r="H18" s="1"/>
      <c r="I18" s="1"/>
    </row>
    <row r="19" spans="1:9" ht="19.5" thickBot="1">
      <c r="A19" s="11" t="s">
        <v>10</v>
      </c>
      <c r="B19" s="12"/>
      <c r="C19" s="12"/>
      <c r="D19" s="12"/>
      <c r="E19" s="13"/>
      <c r="G19" s="2" t="str">
        <f>IF(F6=0," ",(((F3+F4+F5+F6)*2+F3*1.3+F6*0.7)*100))</f>
        <v xml:space="preserve"> </v>
      </c>
      <c r="H19" s="3"/>
      <c r="I19" s="3"/>
    </row>
    <row r="20" spans="1:9">
      <c r="H20" s="1"/>
      <c r="I20" s="1"/>
    </row>
    <row r="21" spans="1:9" ht="19.5" thickBot="1">
      <c r="A21" s="11" t="s">
        <v>12</v>
      </c>
      <c r="B21" s="12"/>
      <c r="C21" s="12"/>
      <c r="D21" s="12"/>
      <c r="E21" s="13"/>
      <c r="G21" s="2" t="str">
        <f>IF(F6=0," ",(IF(F10&lt;10," ",(G19+F10*100))))</f>
        <v xml:space="preserve"> </v>
      </c>
      <c r="H21" s="3"/>
      <c r="I21" s="3"/>
    </row>
    <row r="22" spans="1:9">
      <c r="A22" s="1"/>
      <c r="B22" s="1"/>
      <c r="C22" s="1"/>
      <c r="D22" s="1"/>
      <c r="E22" s="1"/>
    </row>
    <row r="23" spans="1:9" ht="19.5" thickBot="1">
      <c r="A23" s="11" t="s">
        <v>28</v>
      </c>
      <c r="B23" s="12"/>
      <c r="C23" s="12"/>
      <c r="D23" s="12"/>
      <c r="E23" s="13"/>
      <c r="G23" s="2" t="str">
        <f>IF(F6=0," ",(IF(F11&lt;10," ",(G19+F11*2*100))))</f>
        <v xml:space="preserve"> </v>
      </c>
      <c r="H23" s="3"/>
      <c r="I23" s="3"/>
    </row>
    <row r="24" spans="1:9">
      <c r="A24" s="1"/>
      <c r="B24" s="1"/>
      <c r="C24" s="1"/>
      <c r="D24" s="1"/>
      <c r="E24" s="1"/>
    </row>
    <row r="25" spans="1:9" ht="19.5" thickBot="1">
      <c r="A25" s="11" t="s">
        <v>29</v>
      </c>
      <c r="B25" s="12"/>
      <c r="C25" s="12"/>
      <c r="D25" s="12"/>
      <c r="E25" s="13"/>
      <c r="G25" s="2" t="str">
        <f>IF(F6=0," ",(IF(F12&lt;10," ",(G19+F12*2*100))))</f>
        <v xml:space="preserve"> </v>
      </c>
      <c r="H25" s="3"/>
      <c r="I25" s="3"/>
    </row>
    <row r="26" spans="1:9">
      <c r="A26" s="1"/>
      <c r="B26" s="1"/>
      <c r="C26" s="1"/>
      <c r="D26" s="1"/>
      <c r="E26" s="1"/>
    </row>
    <row r="27" spans="1:9" ht="19.5" thickBot="1">
      <c r="A27" s="11" t="s">
        <v>30</v>
      </c>
      <c r="B27" s="12"/>
      <c r="C27" s="12"/>
      <c r="D27" s="12"/>
      <c r="E27" s="13"/>
      <c r="G27" s="2" t="str">
        <f>IF(F6=0," ",(IF(F13&lt;10," ",(G19+F13*2*100))))</f>
        <v xml:space="preserve"> </v>
      </c>
      <c r="H27" s="3"/>
      <c r="I27" s="3"/>
    </row>
    <row r="28" spans="1:9">
      <c r="A28" s="1"/>
      <c r="B28" s="1"/>
      <c r="C28" s="1"/>
      <c r="D28" s="1"/>
      <c r="E28" s="1"/>
    </row>
    <row r="29" spans="1:9" ht="15.75" thickBot="1">
      <c r="A29" s="14" t="s">
        <v>8</v>
      </c>
      <c r="B29" s="14"/>
      <c r="C29" s="14"/>
      <c r="D29" s="14"/>
      <c r="E29" s="14"/>
      <c r="F29" s="14"/>
      <c r="G29" s="14"/>
      <c r="H29" s="14"/>
      <c r="I29" s="14"/>
    </row>
    <row r="31" spans="1:9" ht="19.5" thickBot="1">
      <c r="A31" s="11" t="s">
        <v>10</v>
      </c>
      <c r="B31" s="12"/>
      <c r="C31" s="12"/>
      <c r="D31" s="12"/>
      <c r="E31" s="13"/>
      <c r="G31" s="2" t="str">
        <f>IF(F7=0," ",((F3+F4+F5+F7)*2+F7*0.9+F5*0.4)*100)</f>
        <v xml:space="preserve"> </v>
      </c>
      <c r="H31" s="3"/>
      <c r="I31" s="3"/>
    </row>
    <row r="33" spans="1:9" ht="19.5" thickBot="1">
      <c r="A33" s="11" t="s">
        <v>28</v>
      </c>
      <c r="B33" s="12"/>
      <c r="C33" s="12"/>
      <c r="D33" s="12"/>
      <c r="E33" s="13"/>
      <c r="G33" s="2" t="str">
        <f>IF(F7=0," ",(IF(F11&lt;10," ",(G31+F11*2*100))))</f>
        <v xml:space="preserve"> </v>
      </c>
      <c r="H33" s="3"/>
      <c r="I33" s="3"/>
    </row>
    <row r="35" spans="1:9" ht="19.5" thickBot="1">
      <c r="A35" s="11" t="s">
        <v>36</v>
      </c>
      <c r="B35" s="12"/>
      <c r="C35" s="12"/>
      <c r="D35" s="12"/>
      <c r="E35" s="13"/>
      <c r="G35" s="2" t="str">
        <f>IF(F7=0," ",(IF(F12&lt;10," ",(G31+F12*2*100))))</f>
        <v xml:space="preserve"> </v>
      </c>
      <c r="H35" s="3"/>
      <c r="I35" s="3"/>
    </row>
    <row r="37" spans="1:9" ht="19.5" thickBot="1">
      <c r="A37" s="11" t="s">
        <v>30</v>
      </c>
      <c r="B37" s="12"/>
      <c r="C37" s="12"/>
      <c r="D37" s="12"/>
      <c r="E37" s="13"/>
      <c r="G37" s="2" t="str">
        <f>IF(F7=0," ",(IF(F13&lt;10," ",(G31+F13*2*100))))</f>
        <v xml:space="preserve"> </v>
      </c>
      <c r="H37" s="3"/>
      <c r="I37" s="3"/>
    </row>
    <row r="39" spans="1:9" ht="15.75" thickBot="1">
      <c r="A39" s="14" t="s">
        <v>9</v>
      </c>
      <c r="B39" s="14"/>
      <c r="C39" s="14"/>
      <c r="D39" s="14"/>
      <c r="E39" s="14"/>
      <c r="F39" s="14"/>
      <c r="G39" s="14"/>
      <c r="H39" s="14"/>
      <c r="I39" s="14"/>
    </row>
    <row r="41" spans="1:9" ht="19.5" thickBot="1">
      <c r="A41" s="11" t="s">
        <v>10</v>
      </c>
      <c r="B41" s="12"/>
      <c r="C41" s="12"/>
      <c r="D41" s="12"/>
      <c r="E41" s="13"/>
      <c r="G41" s="2" t="str">
        <f>IF(F8=0," ",((F3+F4+F5+F8)*2+F5*1.3+F8*0.7)*100)</f>
        <v xml:space="preserve"> </v>
      </c>
      <c r="H41" s="3"/>
      <c r="I41" s="3"/>
    </row>
    <row r="43" spans="1:9" ht="19.5" thickBot="1">
      <c r="A43" s="11" t="s">
        <v>28</v>
      </c>
      <c r="B43" s="12"/>
      <c r="C43" s="12"/>
      <c r="D43" s="12"/>
      <c r="E43" s="13"/>
      <c r="G43" s="2" t="str">
        <f>IF(F8=0," ",(IF(F11&lt;10," ",(G41+F11*2*100))))</f>
        <v xml:space="preserve"> </v>
      </c>
      <c r="H43" s="3"/>
      <c r="I43" s="3"/>
    </row>
    <row r="45" spans="1:9" ht="19.5" thickBot="1">
      <c r="A45" s="11" t="s">
        <v>29</v>
      </c>
      <c r="B45" s="12"/>
      <c r="C45" s="12"/>
      <c r="D45" s="12"/>
      <c r="E45" s="13"/>
      <c r="G45" s="2" t="str">
        <f>IF(F8=0," ",(IF(F12&lt;10," ",(G41+F12*2*100))))</f>
        <v xml:space="preserve"> </v>
      </c>
      <c r="H45" s="3"/>
      <c r="I45" s="3"/>
    </row>
  </sheetData>
  <sheetProtection password="9CAA" sheet="1" objects="1" scenarios="1" selectLockedCells="1"/>
  <mergeCells count="51">
    <mergeCell ref="A45:E45"/>
    <mergeCell ref="G45:I45"/>
    <mergeCell ref="A3:E3"/>
    <mergeCell ref="F3:I3"/>
    <mergeCell ref="A9:I9"/>
    <mergeCell ref="A12:E12"/>
    <mergeCell ref="A13:E13"/>
    <mergeCell ref="F12:I12"/>
    <mergeCell ref="F13:I13"/>
    <mergeCell ref="A6:E6"/>
    <mergeCell ref="F6:I6"/>
    <mergeCell ref="A7:E7"/>
    <mergeCell ref="F7:I7"/>
    <mergeCell ref="A8:E8"/>
    <mergeCell ref="F8:I8"/>
    <mergeCell ref="A10:E10"/>
    <mergeCell ref="A1:I1"/>
    <mergeCell ref="F2:I2"/>
    <mergeCell ref="A4:E4"/>
    <mergeCell ref="F4:I4"/>
    <mergeCell ref="A5:E5"/>
    <mergeCell ref="F5:I5"/>
    <mergeCell ref="F10:I10"/>
    <mergeCell ref="A11:E11"/>
    <mergeCell ref="F11:I11"/>
    <mergeCell ref="A15:I15"/>
    <mergeCell ref="A17:I17"/>
    <mergeCell ref="A43:E43"/>
    <mergeCell ref="G43:I43"/>
    <mergeCell ref="A21:E21"/>
    <mergeCell ref="G21:I21"/>
    <mergeCell ref="A23:E23"/>
    <mergeCell ref="G23:I23"/>
    <mergeCell ref="A29:I29"/>
    <mergeCell ref="A31:E31"/>
    <mergeCell ref="G31:I31"/>
    <mergeCell ref="A25:E25"/>
    <mergeCell ref="A27:E27"/>
    <mergeCell ref="G25:I25"/>
    <mergeCell ref="G27:I27"/>
    <mergeCell ref="A35:E35"/>
    <mergeCell ref="A33:E33"/>
    <mergeCell ref="G33:I33"/>
    <mergeCell ref="A39:I39"/>
    <mergeCell ref="A19:E19"/>
    <mergeCell ref="G19:I19"/>
    <mergeCell ref="A41:E41"/>
    <mergeCell ref="G41:I41"/>
    <mergeCell ref="G37:I37"/>
    <mergeCell ref="A37:E37"/>
    <mergeCell ref="G35:I35"/>
  </mergeCells>
  <pageMargins left="0.7" right="0.7" top="0.75" bottom="0.75" header="0.3" footer="0.3"/>
  <pageSetup paperSize="9" orientation="portrait" horizontalDpi="4294967293" verticalDpi="0" r:id="rId1"/>
  <headerFooter>
    <oddHeader xml:space="preserve">&amp;C&amp;"-,Έντονη γραφή"&amp;16ΥΠΟΛΟΓΙΣΜΟΣ ΜΟΡΙΩΝ ΠΑΝΕΛΛΗΝΙΩΝ ΕΞΕΤΑΣΕΩΝ 2016
</oddHeader>
    <oddFooter>&amp;C&amp;9ΦΡΟΝΤΙΣΤΗΡΙΟ&amp;11 &amp;"-,Έντονη γραφή"&amp;14&amp;KC00000Π&amp;12&amp;K01+000ΡΟΤΥΠΟ&amp;"-,Κανονικά"&amp;11 &amp;9ΠΛΑΤΕΙΑ ΑΓΙΟΥ ΝΙΚΟΛΑΟΥ 19 ΡΟΔΟΣ www.protypo.weebly.com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ΑΝΘΡΩΠΙΣΤΙΚΩΝ ΣΠΟΥΔΩΝ</vt:lpstr>
      <vt:lpstr>ΘΕΤΙΚΩΝ ΣΟΥΔΩΝ</vt:lpstr>
      <vt:lpstr>ΟΙΚΝΟΜΙΑΣ &amp; ΠΛΗΡΟΦΟΡΙΚΗΣ</vt:lpstr>
    </vt:vector>
  </TitlesOfParts>
  <Company>Acer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Valued Acer Customer</cp:lastModifiedBy>
  <cp:lastPrinted>2016-01-02T10:53:35Z</cp:lastPrinted>
  <dcterms:created xsi:type="dcterms:W3CDTF">2016-01-02T09:20:10Z</dcterms:created>
  <dcterms:modified xsi:type="dcterms:W3CDTF">2016-01-05T11:43:00Z</dcterms:modified>
</cp:coreProperties>
</file>